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84" windowWidth="22692" windowHeight="10308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19" i="1"/>
  <c r="C19"/>
  <c r="B19"/>
  <c r="D13"/>
  <c r="D23" s="1"/>
  <c r="B13"/>
  <c r="D11"/>
  <c r="C11"/>
  <c r="B11"/>
  <c r="I7"/>
  <c r="I23" s="1"/>
  <c r="H7"/>
  <c r="H23" s="1"/>
  <c r="G7"/>
  <c r="G23" s="1"/>
  <c r="D7"/>
  <c r="C7"/>
  <c r="C13" s="1"/>
  <c r="C23" s="1"/>
  <c r="B7"/>
  <c r="B23" l="1"/>
</calcChain>
</file>

<file path=xl/sharedStrings.xml><?xml version="1.0" encoding="utf-8"?>
<sst xmlns="http://schemas.openxmlformats.org/spreadsheetml/2006/main" count="23" uniqueCount="21">
  <si>
    <t>Vaste activa</t>
  </si>
  <si>
    <t>Vermogen</t>
  </si>
  <si>
    <t>Clubhuis/kleedlokalen/baanverlichting</t>
  </si>
  <si>
    <t>Eigen Vermogen</t>
  </si>
  <si>
    <t>Afschrijving</t>
  </si>
  <si>
    <t>Resultaat</t>
  </si>
  <si>
    <t>Totaal vermogen</t>
  </si>
  <si>
    <t>Inventaris</t>
  </si>
  <si>
    <t>Totaal vaste activa</t>
  </si>
  <si>
    <t>Vlottende activa</t>
  </si>
  <si>
    <t>Voorzieningen</t>
  </si>
  <si>
    <t>Voorraden</t>
  </si>
  <si>
    <t>Onderhoudsfonds</t>
  </si>
  <si>
    <t>Transitoria</t>
  </si>
  <si>
    <t>Vorderingen</t>
  </si>
  <si>
    <t>Totale vlottende activa</t>
  </si>
  <si>
    <t>Kortlopende schulden</t>
  </si>
  <si>
    <t>Liquide middelen</t>
  </si>
  <si>
    <t>Totaal</t>
  </si>
  <si>
    <t>BALANS PER 31 DECEMBER 2014</t>
  </si>
  <si>
    <t>Vooruitontvangen</t>
  </si>
</sst>
</file>

<file path=xl/styles.xml><?xml version="1.0" encoding="utf-8"?>
<styleSheet xmlns="http://schemas.openxmlformats.org/spreadsheetml/2006/main">
  <numFmts count="1">
    <numFmt numFmtId="42" formatCode="_ &quot;€&quot;\ * #,##0_ ;_ &quot;€&quot;\ * \-#,##0_ ;_ &quot;€&quot;\ * &quot;-&quot;_ ;_ @_ 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42" fontId="2" fillId="0" borderId="0" xfId="0" applyNumberFormat="1" applyFont="1" applyBorder="1"/>
    <xf numFmtId="42" fontId="0" fillId="0" borderId="0" xfId="0" applyNumberFormat="1"/>
    <xf numFmtId="0" fontId="2" fillId="0" borderId="0" xfId="0" applyNumberFormat="1" applyFont="1"/>
    <xf numFmtId="0" fontId="2" fillId="0" borderId="0" xfId="0" applyFont="1"/>
    <xf numFmtId="42" fontId="2" fillId="0" borderId="0" xfId="0" applyNumberFormat="1" applyFont="1"/>
    <xf numFmtId="42" fontId="3" fillId="0" borderId="2" xfId="0" applyNumberFormat="1" applyFont="1" applyBorder="1"/>
    <xf numFmtId="42" fontId="0" fillId="0" borderId="2" xfId="0" applyNumberFormat="1" applyBorder="1"/>
    <xf numFmtId="42" fontId="0" fillId="0" borderId="3" xfId="0" applyNumberFormat="1" applyBorder="1"/>
    <xf numFmtId="0" fontId="2" fillId="2" borderId="0" xfId="0" applyFont="1" applyFill="1"/>
    <xf numFmtId="42" fontId="2" fillId="2" borderId="0" xfId="0" applyNumberFormat="1" applyFont="1" applyFill="1"/>
    <xf numFmtId="0" fontId="2" fillId="2" borderId="0" xfId="0" applyFont="1" applyFill="1" applyBorder="1"/>
    <xf numFmtId="42" fontId="2" fillId="2" borderId="0" xfId="0" applyNumberFormat="1" applyFont="1" applyFill="1" applyBorder="1"/>
    <xf numFmtId="0" fontId="0" fillId="0" borderId="0" xfId="0" applyFont="1" applyFill="1"/>
    <xf numFmtId="42" fontId="0" fillId="0" borderId="0" xfId="0" applyNumberFormat="1" applyFont="1" applyFill="1"/>
    <xf numFmtId="0" fontId="1" fillId="0" borderId="0" xfId="0" applyFont="1"/>
    <xf numFmtId="42" fontId="0" fillId="0" borderId="1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F10" sqref="F10"/>
    </sheetView>
  </sheetViews>
  <sheetFormatPr defaultRowHeight="14.4"/>
  <cols>
    <col min="1" max="1" width="36.5546875" bestFit="1" customWidth="1"/>
    <col min="2" max="2" width="13" style="3" customWidth="1"/>
    <col min="3" max="4" width="12.6640625" style="3" bestFit="1" customWidth="1"/>
    <col min="6" max="6" width="20.88671875" bestFit="1" customWidth="1"/>
    <col min="7" max="7" width="11.21875" style="3" bestFit="1" customWidth="1"/>
    <col min="8" max="9" width="12.6640625" style="3" bestFit="1" customWidth="1"/>
    <col min="11" max="11" width="9.33203125" bestFit="1" customWidth="1"/>
  </cols>
  <sheetData>
    <row r="1" spans="1:11" ht="15" thickBot="1">
      <c r="A1" s="1" t="s">
        <v>19</v>
      </c>
      <c r="B1" s="2"/>
    </row>
    <row r="2" spans="1:11" ht="15" thickTop="1"/>
    <row r="3" spans="1:11">
      <c r="B3" s="4">
        <v>2014</v>
      </c>
      <c r="C3" s="4">
        <v>2013</v>
      </c>
      <c r="D3" s="4">
        <v>2012</v>
      </c>
      <c r="G3" s="4">
        <v>2014</v>
      </c>
      <c r="H3" s="4">
        <v>2013</v>
      </c>
      <c r="I3" s="4">
        <v>2012</v>
      </c>
    </row>
    <row r="4" spans="1:11">
      <c r="A4" s="5" t="s">
        <v>0</v>
      </c>
      <c r="B4" s="6"/>
      <c r="F4" s="5" t="s">
        <v>1</v>
      </c>
      <c r="G4" s="6"/>
    </row>
    <row r="5" spans="1:11">
      <c r="A5" t="s">
        <v>2</v>
      </c>
      <c r="B5" s="3">
        <v>57170.400000000001</v>
      </c>
      <c r="C5" s="3">
        <v>55370</v>
      </c>
      <c r="D5" s="3">
        <v>47744</v>
      </c>
      <c r="F5" t="s">
        <v>3</v>
      </c>
      <c r="G5" s="3">
        <v>60502</v>
      </c>
      <c r="H5" s="3">
        <v>59021</v>
      </c>
      <c r="I5" s="3">
        <v>52017</v>
      </c>
    </row>
    <row r="6" spans="1:11" ht="15" thickBot="1">
      <c r="A6" t="s">
        <v>4</v>
      </c>
      <c r="B6" s="7">
        <v>-10155.780000000001</v>
      </c>
      <c r="C6" s="8">
        <v>-7012</v>
      </c>
      <c r="D6" s="8">
        <v>-4547</v>
      </c>
      <c r="F6" t="s">
        <v>5</v>
      </c>
      <c r="G6" s="8">
        <v>-699</v>
      </c>
      <c r="H6" s="9">
        <v>1482</v>
      </c>
      <c r="I6" s="9">
        <v>7004</v>
      </c>
    </row>
    <row r="7" spans="1:11">
      <c r="B7" s="3">
        <f>SUM(B5:B6)</f>
        <v>47014.62</v>
      </c>
      <c r="C7" s="3">
        <f>SUM(C5:C6)</f>
        <v>48358</v>
      </c>
      <c r="D7" s="3">
        <f>SUM(D5:D6)</f>
        <v>43197</v>
      </c>
      <c r="F7" s="10" t="s">
        <v>6</v>
      </c>
      <c r="G7" s="11">
        <f>SUM(G5:G6)</f>
        <v>59803</v>
      </c>
      <c r="H7" s="11">
        <f>SUM(H5:H6)</f>
        <v>60503</v>
      </c>
      <c r="I7" s="11">
        <f>SUM(I5:I6)</f>
        <v>59021</v>
      </c>
    </row>
    <row r="9" spans="1:11">
      <c r="A9" t="s">
        <v>7</v>
      </c>
      <c r="B9" s="3">
        <v>10085</v>
      </c>
      <c r="C9" s="3">
        <v>10085</v>
      </c>
      <c r="D9" s="3">
        <v>10085</v>
      </c>
    </row>
    <row r="10" spans="1:11">
      <c r="A10" t="s">
        <v>4</v>
      </c>
      <c r="B10" s="8">
        <v>-10085</v>
      </c>
      <c r="C10" s="8">
        <v>-8667</v>
      </c>
      <c r="D10" s="8">
        <v>-7126</v>
      </c>
    </row>
    <row r="11" spans="1:11">
      <c r="B11" s="3">
        <f>SUM(B9:B10)</f>
        <v>0</v>
      </c>
      <c r="C11" s="3">
        <f>SUM(C9:C10)</f>
        <v>1418</v>
      </c>
      <c r="D11" s="3">
        <f>SUM(D9:D10)</f>
        <v>2959</v>
      </c>
    </row>
    <row r="13" spans="1:11">
      <c r="A13" s="12" t="s">
        <v>8</v>
      </c>
      <c r="B13" s="13">
        <f>B7+B11</f>
        <v>47014.62</v>
      </c>
      <c r="C13" s="13">
        <f>C7+C11</f>
        <v>49776</v>
      </c>
      <c r="D13" s="13">
        <f>D7+D11</f>
        <v>46156</v>
      </c>
    </row>
    <row r="15" spans="1:11">
      <c r="A15" s="5" t="s">
        <v>9</v>
      </c>
      <c r="B15" s="6"/>
      <c r="F15" s="5" t="s">
        <v>10</v>
      </c>
      <c r="G15" s="6"/>
    </row>
    <row r="16" spans="1:11">
      <c r="A16" t="s">
        <v>11</v>
      </c>
      <c r="B16" s="3">
        <v>1607.54</v>
      </c>
      <c r="C16" s="3">
        <v>1243.79</v>
      </c>
      <c r="D16" s="3">
        <v>968</v>
      </c>
      <c r="F16" s="14" t="s">
        <v>12</v>
      </c>
      <c r="G16" s="15">
        <v>1600</v>
      </c>
      <c r="H16" s="15">
        <v>1600</v>
      </c>
      <c r="I16" s="15">
        <v>800</v>
      </c>
      <c r="K16" s="16"/>
    </row>
    <row r="17" spans="1:9">
      <c r="A17" t="s">
        <v>13</v>
      </c>
      <c r="B17" s="3">
        <v>0</v>
      </c>
      <c r="C17" s="3">
        <v>143.69999999999999</v>
      </c>
    </row>
    <row r="18" spans="1:9">
      <c r="A18" t="s">
        <v>14</v>
      </c>
      <c r="B18" s="8">
        <v>3053.51</v>
      </c>
      <c r="C18" s="8">
        <v>4092.75</v>
      </c>
      <c r="D18" s="8">
        <v>2639</v>
      </c>
    </row>
    <row r="19" spans="1:9">
      <c r="A19" s="10" t="s">
        <v>15</v>
      </c>
      <c r="B19" s="11">
        <f>SUM(B16:B18)</f>
        <v>4661.05</v>
      </c>
      <c r="C19" s="11">
        <f>SUM(C16:C18)</f>
        <v>5480.24</v>
      </c>
      <c r="D19" s="11">
        <f>SUM(D16:D18)</f>
        <v>3607</v>
      </c>
      <c r="F19" t="s">
        <v>16</v>
      </c>
      <c r="G19" s="3">
        <v>228.92</v>
      </c>
      <c r="H19" s="3">
        <v>5207.8599999999997</v>
      </c>
    </row>
    <row r="20" spans="1:9">
      <c r="F20" t="s">
        <v>20</v>
      </c>
      <c r="G20" s="3">
        <v>0</v>
      </c>
      <c r="H20" s="3">
        <v>349.5</v>
      </c>
      <c r="I20" s="3">
        <v>528</v>
      </c>
    </row>
    <row r="21" spans="1:9">
      <c r="A21" s="10" t="s">
        <v>17</v>
      </c>
      <c r="B21" s="11">
        <v>9956.33</v>
      </c>
      <c r="C21" s="11">
        <v>12404.46</v>
      </c>
      <c r="D21" s="11">
        <v>10586</v>
      </c>
    </row>
    <row r="22" spans="1:9" ht="15" thickBot="1">
      <c r="B22" s="17"/>
      <c r="C22" s="17"/>
      <c r="D22" s="17"/>
      <c r="G22" s="17"/>
      <c r="H22" s="17"/>
      <c r="I22" s="17"/>
    </row>
    <row r="23" spans="1:9" ht="15" thickTop="1">
      <c r="A23" s="10" t="s">
        <v>18</v>
      </c>
      <c r="B23" s="11">
        <f>B13+B19+B21</f>
        <v>61632.000000000007</v>
      </c>
      <c r="C23" s="11">
        <f>C13+C19+C21</f>
        <v>67660.7</v>
      </c>
      <c r="D23" s="11">
        <f>D13+D19+D21</f>
        <v>60349</v>
      </c>
      <c r="F23" s="10" t="s">
        <v>18</v>
      </c>
      <c r="G23" s="11">
        <f>G7+G16+G19+G20</f>
        <v>61631.92</v>
      </c>
      <c r="H23" s="11">
        <f>H7+H16+H19+H20</f>
        <v>67660.36</v>
      </c>
      <c r="I23" s="11">
        <f>I7+I16+I20</f>
        <v>60349</v>
      </c>
    </row>
  </sheetData>
  <pageMargins left="0.7" right="0.7" top="0.75" bottom="0.75" header="0.3" footer="0.3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WVM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 Roele</dc:creator>
  <cp:lastModifiedBy>Fam. Roele</cp:lastModifiedBy>
  <cp:lastPrinted>2015-01-07T15:25:40Z</cp:lastPrinted>
  <dcterms:created xsi:type="dcterms:W3CDTF">2015-01-07T13:55:56Z</dcterms:created>
  <dcterms:modified xsi:type="dcterms:W3CDTF">2015-01-28T23:45:30Z</dcterms:modified>
</cp:coreProperties>
</file>